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hared drives\DISBRS\Covid 19 Documents\On Website - for distribution - FY 22\"/>
    </mc:Choice>
  </mc:AlternateContent>
  <bookViews>
    <workbookView xWindow="0" yWindow="0" windowWidth="22110" windowHeight="7830"/>
  </bookViews>
  <sheets>
    <sheet name="Time Sheet" sheetId="1" r:id="rId1"/>
    <sheet name="For Disbursements Use" sheetId="4" r:id="rId2"/>
    <sheet name="21-22 Calendar" sheetId="2" r:id="rId3"/>
    <sheet name="Instructions" sheetId="7" r:id="rId4"/>
    <sheet name="Sample Timesheet AJ Rider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6" i="1"/>
  <c r="G27" i="1"/>
  <c r="G28" i="1"/>
  <c r="G29" i="1"/>
  <c r="G30" i="1"/>
  <c r="G31" i="1"/>
  <c r="G32" i="1"/>
  <c r="G33" i="1"/>
  <c r="G34" i="1"/>
  <c r="G35" i="1"/>
  <c r="G36" i="1"/>
  <c r="G37" i="1"/>
  <c r="H26" i="6"/>
  <c r="H28" i="6"/>
  <c r="H43" i="6"/>
  <c r="H42" i="6"/>
  <c r="H41" i="6"/>
  <c r="H37" i="6"/>
  <c r="H36" i="6"/>
  <c r="H32" i="6"/>
  <c r="H31" i="6"/>
  <c r="H30" i="6"/>
  <c r="H29" i="6"/>
  <c r="B24" i="6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F14" i="6"/>
  <c r="B13" i="6" s="1"/>
  <c r="G13" i="6"/>
  <c r="H34" i="6" l="1"/>
  <c r="H40" i="6"/>
  <c r="H39" i="6"/>
  <c r="H27" i="6"/>
  <c r="H25" i="6"/>
  <c r="H33" i="6"/>
  <c r="H24" i="6"/>
  <c r="H35" i="6"/>
  <c r="H17" i="6" l="1"/>
  <c r="H20" i="6"/>
  <c r="H19" i="6"/>
  <c r="H16" i="6"/>
  <c r="C4" i="2"/>
  <c r="B5" i="2" s="1"/>
  <c r="E4" i="2" l="1"/>
  <c r="C5" i="2"/>
  <c r="D4" i="2"/>
  <c r="D5" i="2" l="1"/>
  <c r="E5" i="2"/>
  <c r="B6" i="2"/>
  <c r="C6" i="2" s="1"/>
  <c r="B7" i="2" l="1"/>
  <c r="C7" i="2" s="1"/>
  <c r="D6" i="2"/>
  <c r="E6" i="2"/>
  <c r="B8" i="2" l="1"/>
  <c r="C8" i="2" s="1"/>
  <c r="E7" i="2"/>
  <c r="D7" i="2"/>
  <c r="E8" i="2" l="1"/>
  <c r="D8" i="2"/>
  <c r="B9" i="2"/>
  <c r="C9" i="2" s="1"/>
  <c r="G39" i="1"/>
  <c r="G40" i="1"/>
  <c r="G41" i="1"/>
  <c r="G42" i="1"/>
  <c r="G43" i="1"/>
  <c r="F13" i="1"/>
  <c r="E14" i="1" s="1"/>
  <c r="A13" i="1" s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G24" i="1"/>
  <c r="B10" i="2" l="1"/>
  <c r="C10" i="2" s="1"/>
  <c r="D9" i="2"/>
  <c r="E9" i="2"/>
  <c r="G16" i="1"/>
  <c r="G17" i="1"/>
  <c r="G19" i="1"/>
  <c r="G20" i="1"/>
  <c r="D10" i="2" l="1"/>
  <c r="E10" i="2"/>
  <c r="B11" i="2"/>
  <c r="C11" i="2" s="1"/>
  <c r="E11" i="2" l="1"/>
  <c r="B12" i="2"/>
  <c r="C12" i="2" s="1"/>
  <c r="D11" i="2"/>
  <c r="E12" i="2" l="1"/>
  <c r="B13" i="2"/>
  <c r="C13" i="2" s="1"/>
  <c r="D12" i="2"/>
  <c r="D13" i="2" l="1"/>
  <c r="B14" i="2"/>
  <c r="C14" i="2" s="1"/>
  <c r="E13" i="2"/>
  <c r="B15" i="2" l="1"/>
  <c r="C15" i="2" s="1"/>
  <c r="E14" i="2"/>
  <c r="D14" i="2"/>
  <c r="B16" i="2" l="1"/>
  <c r="C16" i="2" s="1"/>
  <c r="D15" i="2"/>
  <c r="E15" i="2"/>
  <c r="D16" i="2" l="1"/>
  <c r="B17" i="2"/>
  <c r="C17" i="2" s="1"/>
  <c r="E17" i="2" l="1"/>
  <c r="B18" i="2"/>
  <c r="C18" i="2" s="1"/>
  <c r="D17" i="2"/>
  <c r="B19" i="2" l="1"/>
  <c r="C19" i="2" s="1"/>
  <c r="E18" i="2"/>
  <c r="D18" i="2"/>
  <c r="E19" i="2" l="1"/>
  <c r="D19" i="2"/>
  <c r="B20" i="2"/>
  <c r="C20" i="2" s="1"/>
  <c r="B21" i="2" l="1"/>
  <c r="C21" i="2" s="1"/>
  <c r="E20" i="2"/>
  <c r="D20" i="2"/>
  <c r="D21" i="2" l="1"/>
  <c r="B22" i="2"/>
  <c r="C22" i="2" s="1"/>
  <c r="E21" i="2"/>
  <c r="B23" i="2" l="1"/>
  <c r="C23" i="2" s="1"/>
  <c r="D22" i="2"/>
  <c r="E22" i="2"/>
  <c r="E23" i="2" l="1"/>
  <c r="B24" i="2"/>
  <c r="C24" i="2" s="1"/>
  <c r="D23" i="2"/>
  <c r="B25" i="2" l="1"/>
  <c r="C25" i="2" s="1"/>
  <c r="D24" i="2"/>
  <c r="E24" i="2"/>
  <c r="E25" i="2" l="1"/>
  <c r="D25" i="2"/>
  <c r="B26" i="2"/>
  <c r="C26" i="2" s="1"/>
  <c r="B27" i="2" l="1"/>
  <c r="C27" i="2" s="1"/>
  <c r="D26" i="2"/>
  <c r="E26" i="2"/>
  <c r="D27" i="2" l="1"/>
  <c r="B28" i="2"/>
  <c r="C28" i="2" s="1"/>
  <c r="E27" i="2"/>
  <c r="B29" i="2" l="1"/>
  <c r="C29" i="2" s="1"/>
  <c r="D28" i="2"/>
  <c r="E28" i="2"/>
  <c r="D29" i="2" l="1"/>
  <c r="E29" i="2"/>
</calcChain>
</file>

<file path=xl/sharedStrings.xml><?xml version="1.0" encoding="utf-8"?>
<sst xmlns="http://schemas.openxmlformats.org/spreadsheetml/2006/main" count="122" uniqueCount="79">
  <si>
    <t xml:space="preserve">Department </t>
  </si>
  <si>
    <t>Supervisor Name</t>
  </si>
  <si>
    <t>Supervisor Email Address</t>
  </si>
  <si>
    <t>Start Date</t>
  </si>
  <si>
    <t>End Date</t>
  </si>
  <si>
    <t>Time Sheet Due Date</t>
  </si>
  <si>
    <t>Time in</t>
  </si>
  <si>
    <t>Time out</t>
  </si>
  <si>
    <t>Total Hours</t>
  </si>
  <si>
    <t>Week Two Total</t>
  </si>
  <si>
    <t>Sick Time (enter date and hours):</t>
  </si>
  <si>
    <t>Total Sick time</t>
  </si>
  <si>
    <t>Student Bronc ID</t>
  </si>
  <si>
    <t>Students Email Address</t>
  </si>
  <si>
    <t xml:space="preserve"> you must enter hours and minutes</t>
  </si>
  <si>
    <t>Example - 8:00 for 8 am</t>
  </si>
  <si>
    <t>13:25 for 1:25pm</t>
  </si>
  <si>
    <t>Please enter using Military time</t>
  </si>
  <si>
    <t>Position Title</t>
  </si>
  <si>
    <t>Week One Total</t>
  </si>
  <si>
    <t>Total  Pay Period Regular Time</t>
  </si>
  <si>
    <t>Pay Period</t>
  </si>
  <si>
    <t>Timesheets due in Disbursements Office</t>
  </si>
  <si>
    <t>Pay Date</t>
  </si>
  <si>
    <t>8R10</t>
  </si>
  <si>
    <t>8R11</t>
  </si>
  <si>
    <t>8R12</t>
  </si>
  <si>
    <r>
      <t xml:space="preserve">Position Number - </t>
    </r>
    <r>
      <rPr>
        <b/>
        <sz val="12"/>
        <color theme="1"/>
        <rFont val="Calibri"/>
        <family val="2"/>
      </rPr>
      <t>REQUIRED</t>
    </r>
  </si>
  <si>
    <t>If you do not know your position number please contact</t>
  </si>
  <si>
    <t>Pay period start date</t>
  </si>
  <si>
    <t>Pay period end date</t>
  </si>
  <si>
    <t>8R15</t>
  </si>
  <si>
    <t>8R16</t>
  </si>
  <si>
    <t>8R17</t>
  </si>
  <si>
    <t>8R18</t>
  </si>
  <si>
    <t>8R19</t>
  </si>
  <si>
    <t>8R20</t>
  </si>
  <si>
    <t>8R21</t>
  </si>
  <si>
    <t>8R22</t>
  </si>
  <si>
    <t>8R23</t>
  </si>
  <si>
    <t>8R24</t>
  </si>
  <si>
    <t>8R25</t>
  </si>
  <si>
    <t>8R26</t>
  </si>
  <si>
    <t>8R01</t>
  </si>
  <si>
    <t>8R02</t>
  </si>
  <si>
    <t>8R03</t>
  </si>
  <si>
    <t>8R04</t>
  </si>
  <si>
    <t>8R05</t>
  </si>
  <si>
    <t>8R06</t>
  </si>
  <si>
    <t>8R07</t>
  </si>
  <si>
    <t>8R08</t>
  </si>
  <si>
    <t>8R09</t>
  </si>
  <si>
    <t>8R13</t>
  </si>
  <si>
    <t>MONDAY</t>
  </si>
  <si>
    <t>Rider</t>
  </si>
  <si>
    <r>
      <t xml:space="preserve">Student </t>
    </r>
    <r>
      <rPr>
        <b/>
        <sz val="12"/>
        <color theme="1"/>
        <rFont val="Calibri"/>
        <family val="2"/>
      </rPr>
      <t>LAST</t>
    </r>
    <r>
      <rPr>
        <sz val="12"/>
        <color theme="1"/>
        <rFont val="Calibri"/>
        <family val="2"/>
      </rPr>
      <t xml:space="preserve"> Name</t>
    </r>
  </si>
  <si>
    <r>
      <t xml:space="preserve">Student </t>
    </r>
    <r>
      <rPr>
        <b/>
        <sz val="12"/>
        <color theme="1"/>
        <rFont val="Calibri"/>
        <family val="2"/>
      </rPr>
      <t>FIRST</t>
    </r>
    <r>
      <rPr>
        <sz val="12"/>
        <color theme="1"/>
        <rFont val="Calibri"/>
        <family val="2"/>
      </rPr>
      <t xml:space="preserve"> Name</t>
    </r>
  </si>
  <si>
    <t>PLEASE NAME YOUR TIMESHEET FILE:</t>
  </si>
  <si>
    <t>Example :  not for official use</t>
  </si>
  <si>
    <t>All other dates auto-update</t>
  </si>
  <si>
    <t>All hour totals auto-calculate</t>
  </si>
  <si>
    <t>Times are entered in this way = PM + 12:00</t>
  </si>
  <si>
    <t>Monday, 7/27</t>
  </si>
  <si>
    <t>Tuesday, 7/28</t>
  </si>
  <si>
    <t>(See payroll calendar on separate tab)</t>
  </si>
  <si>
    <t>Andrew</t>
  </si>
  <si>
    <t>Disbursements</t>
  </si>
  <si>
    <t>Office Asst.</t>
  </si>
  <si>
    <t>ridera@rider.edu</t>
  </si>
  <si>
    <t>Colleen Banfe</t>
  </si>
  <si>
    <t>banfec@rider.edu</t>
  </si>
  <si>
    <t>SAMPLE</t>
  </si>
  <si>
    <t>(See Sample Timesheet on separate tab)</t>
  </si>
  <si>
    <t>Change this date for start of pay period.  See Calendar tab.</t>
  </si>
  <si>
    <r>
      <rPr>
        <b/>
        <sz val="11"/>
        <color theme="1"/>
        <rFont val="Calibri"/>
        <family val="2"/>
        <scheme val="minor"/>
      </rPr>
      <t>IOS Users!!!</t>
    </r>
    <r>
      <rPr>
        <sz val="11"/>
        <color theme="1"/>
        <rFont val="Calibri"/>
        <family val="2"/>
        <scheme val="minor"/>
      </rPr>
      <t xml:space="preserve">  Please use Apporto Cloud Computing to complete your timesheet.  See Instructions tab.</t>
    </r>
  </si>
  <si>
    <t>8R14</t>
  </si>
  <si>
    <t>2021 - 2022 Student Payroll Calendar</t>
  </si>
  <si>
    <t>your supervisor.</t>
  </si>
  <si>
    <t>If you do not know your position number, please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</si>
</sst>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0000000"/>
    <numFmt numFmtId="166" formatCode="[$-F800]dddd\,\ mmmm\ dd\,\ yyyy"/>
    <numFmt numFmtId="167" formatCode="[$-409]h:mm\ AM/PM"/>
    <numFmt numFmtId="168" formatCode="[$-409]h:mm\ AM/P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28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9FFCC"/>
        <bgColor rgb="FF99FFCC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Protection="1"/>
    <xf numFmtId="0" fontId="1" fillId="3" borderId="0" xfId="0" applyFont="1" applyFill="1" applyBorder="1" applyProtection="1"/>
    <xf numFmtId="0" fontId="0" fillId="0" borderId="0" xfId="0" applyFont="1" applyAlignment="1" applyProtection="1"/>
    <xf numFmtId="14" fontId="1" fillId="2" borderId="0" xfId="0" applyNumberFormat="1" applyFont="1" applyFill="1" applyBorder="1" applyProtection="1">
      <protection locked="0"/>
    </xf>
    <xf numFmtId="1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2" xfId="0" applyFont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1" fillId="0" borderId="2" xfId="0" applyFont="1" applyBorder="1" applyProtection="1"/>
    <xf numFmtId="0" fontId="1" fillId="3" borderId="2" xfId="0" applyFont="1" applyFill="1" applyBorder="1" applyProtection="1"/>
    <xf numFmtId="2" fontId="1" fillId="0" borderId="0" xfId="0" applyNumberFormat="1" applyFont="1" applyProtection="1"/>
    <xf numFmtId="167" fontId="1" fillId="0" borderId="0" xfId="0" applyNumberFormat="1" applyFont="1" applyProtection="1"/>
    <xf numFmtId="164" fontId="3" fillId="0" borderId="0" xfId="0" applyNumberFormat="1" applyFont="1" applyProtection="1"/>
    <xf numFmtId="164" fontId="1" fillId="0" borderId="6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1" fillId="0" borderId="6" xfId="0" applyNumberFormat="1" applyFont="1" applyBorder="1" applyProtection="1"/>
    <xf numFmtId="0" fontId="1" fillId="0" borderId="7" xfId="0" applyFont="1" applyBorder="1" applyProtection="1"/>
    <xf numFmtId="166" fontId="1" fillId="0" borderId="8" xfId="0" applyNumberFormat="1" applyFont="1" applyBorder="1" applyProtection="1"/>
    <xf numFmtId="2" fontId="1" fillId="0" borderId="9" xfId="0" applyNumberFormat="1" applyFont="1" applyBorder="1" applyProtection="1"/>
    <xf numFmtId="164" fontId="3" fillId="0" borderId="8" xfId="0" applyNumberFormat="1" applyFont="1" applyBorder="1" applyProtection="1"/>
    <xf numFmtId="0" fontId="1" fillId="0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166" fontId="1" fillId="0" borderId="9" xfId="0" applyNumberFormat="1" applyFont="1" applyBorder="1" applyProtection="1"/>
    <xf numFmtId="0" fontId="1" fillId="0" borderId="0" xfId="0" applyFont="1" applyBorder="1" applyProtection="1"/>
    <xf numFmtId="164" fontId="1" fillId="0" borderId="8" xfId="0" applyNumberFormat="1" applyFont="1" applyBorder="1" applyProtection="1"/>
    <xf numFmtId="2" fontId="1" fillId="0" borderId="9" xfId="0" applyNumberFormat="1" applyFont="1" applyFill="1" applyBorder="1" applyProtection="1"/>
    <xf numFmtId="0" fontId="2" fillId="0" borderId="3" xfId="0" applyFont="1" applyBorder="1" applyProtection="1"/>
    <xf numFmtId="0" fontId="2" fillId="3" borderId="4" xfId="0" applyFont="1" applyFill="1" applyBorder="1" applyProtection="1"/>
    <xf numFmtId="2" fontId="2" fillId="0" borderId="5" xfId="0" applyNumberFormat="1" applyFont="1" applyBorder="1" applyProtection="1"/>
    <xf numFmtId="0" fontId="5" fillId="0" borderId="0" xfId="0" applyFont="1" applyProtection="1"/>
    <xf numFmtId="164" fontId="4" fillId="0" borderId="0" xfId="0" applyNumberFormat="1" applyFont="1" applyProtection="1"/>
    <xf numFmtId="0" fontId="0" fillId="0" borderId="0" xfId="0" applyProtection="1"/>
    <xf numFmtId="14" fontId="1" fillId="0" borderId="0" xfId="0" applyNumberFormat="1" applyFont="1" applyFill="1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11" xfId="0" applyBorder="1" applyProtection="1"/>
    <xf numFmtId="0" fontId="6" fillId="0" borderId="0" xfId="0" applyFont="1" applyFill="1" applyBorder="1" applyAlignment="1" applyProtection="1"/>
    <xf numFmtId="166" fontId="2" fillId="0" borderId="8" xfId="0" applyNumberFormat="1" applyFont="1" applyBorder="1" applyAlignment="1" applyProtection="1">
      <alignment horizontal="center"/>
    </xf>
    <xf numFmtId="0" fontId="0" fillId="0" borderId="14" xfId="0" applyBorder="1" applyAlignment="1">
      <alignment horizontal="center" wrapText="1"/>
    </xf>
    <xf numFmtId="14" fontId="0" fillId="0" borderId="15" xfId="0" applyNumberFormat="1" applyBorder="1"/>
    <xf numFmtId="14" fontId="0" fillId="0" borderId="14" xfId="0" applyNumberForma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6" fontId="0" fillId="0" borderId="15" xfId="0" applyNumberFormat="1" applyBorder="1"/>
    <xf numFmtId="0" fontId="0" fillId="0" borderId="0" xfId="0" applyAlignment="1">
      <alignment horizontal="center" wrapText="1"/>
    </xf>
    <xf numFmtId="168" fontId="1" fillId="2" borderId="0" xfId="0" applyNumberFormat="1" applyFont="1" applyFill="1" applyBorder="1" applyProtection="1">
      <protection locked="0"/>
    </xf>
    <xf numFmtId="0" fontId="8" fillId="0" borderId="0" xfId="0" applyFont="1" applyAlignment="1" applyProtection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1" fillId="0" borderId="0" xfId="0" applyFont="1"/>
    <xf numFmtId="167" fontId="1" fillId="0" borderId="0" xfId="0" applyNumberFormat="1" applyFont="1"/>
    <xf numFmtId="167" fontId="1" fillId="0" borderId="18" xfId="0" applyNumberFormat="1" applyFont="1" applyBorder="1"/>
    <xf numFmtId="167" fontId="1" fillId="2" borderId="0" xfId="0" applyNumberFormat="1" applyFont="1" applyFill="1" applyBorder="1"/>
    <xf numFmtId="167" fontId="1" fillId="2" borderId="18" xfId="0" applyNumberFormat="1" applyFont="1" applyFill="1" applyBorder="1"/>
    <xf numFmtId="20" fontId="1" fillId="0" borderId="0" xfId="0" applyNumberFormat="1" applyFont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166" fontId="1" fillId="2" borderId="0" xfId="0" applyNumberFormat="1" applyFont="1" applyFill="1" applyBorder="1" applyAlignment="1">
      <alignment horizontal="right"/>
    </xf>
    <xf numFmtId="166" fontId="1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1" fillId="6" borderId="0" xfId="0" applyFont="1" applyFill="1"/>
    <xf numFmtId="166" fontId="1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7" fillId="2" borderId="13" xfId="1" applyNumberFormat="1" applyFill="1" applyBorder="1" applyAlignment="1" applyProtection="1">
      <alignment horizontal="center"/>
      <protection locked="0"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165" fontId="4" fillId="2" borderId="12" xfId="0" applyNumberFormat="1" applyFont="1" applyFill="1" applyBorder="1" applyAlignment="1" applyProtection="1">
      <alignment horizontal="center"/>
      <protection locked="0"/>
    </xf>
    <xf numFmtId="0" fontId="7" fillId="2" borderId="12" xfId="1" applyNumberForma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0" fontId="0" fillId="4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/>
    <xf numFmtId="0" fontId="1" fillId="2" borderId="18" xfId="0" applyFont="1" applyFill="1" applyBorder="1" applyAlignment="1">
      <alignment horizontal="center" wrapText="1"/>
    </xf>
    <xf numFmtId="0" fontId="10" fillId="0" borderId="0" xfId="0" applyFont="1" applyBorder="1"/>
    <xf numFmtId="0" fontId="10" fillId="0" borderId="18" xfId="0" applyFont="1" applyBorder="1"/>
    <xf numFmtId="0" fontId="0" fillId="0" borderId="0" xfId="0" applyFont="1" applyAlignment="1"/>
    <xf numFmtId="0" fontId="1" fillId="5" borderId="18" xfId="0" applyFont="1" applyFill="1" applyBorder="1" applyAlignment="1">
      <alignment horizontal="center"/>
    </xf>
    <xf numFmtId="0" fontId="10" fillId="6" borderId="0" xfId="0" applyFont="1" applyFill="1" applyBorder="1"/>
    <xf numFmtId="0" fontId="11" fillId="0" borderId="16" xfId="0" applyFont="1" applyBorder="1" applyAlignment="1">
      <alignment horizontal="center" vertical="center" textRotation="90"/>
    </xf>
    <xf numFmtId="0" fontId="10" fillId="0" borderId="17" xfId="0" applyFont="1" applyBorder="1"/>
    <xf numFmtId="0" fontId="10" fillId="0" borderId="19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122976</xdr:colOff>
      <xdr:row>46</xdr:row>
      <xdr:rowOff>37000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90476" cy="8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banfec@rider.edu" TargetMode="External"/><Relationship Id="rId1" Type="http://schemas.openxmlformats.org/officeDocument/2006/relationships/hyperlink" Target="mailto:ridera@rider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L7" sqref="L7"/>
    </sheetView>
  </sheetViews>
  <sheetFormatPr defaultColWidth="8.7109375" defaultRowHeight="15" x14ac:dyDescent="0.25"/>
  <cols>
    <col min="1" max="1" width="37.7109375" style="33" customWidth="1"/>
    <col min="2" max="2" width="2.7109375" style="33" customWidth="1"/>
    <col min="3" max="3" width="8.7109375" style="33"/>
    <col min="4" max="4" width="11" style="33" bestFit="1" customWidth="1"/>
    <col min="5" max="6" width="10.7109375" style="33" customWidth="1"/>
    <col min="7" max="7" width="13.28515625" style="33" customWidth="1"/>
    <col min="8" max="8" width="8.7109375" style="51"/>
    <col min="9" max="16384" width="8.7109375" style="33"/>
  </cols>
  <sheetData>
    <row r="1" spans="1:11" s="31" customFormat="1" ht="15.75" x14ac:dyDescent="0.25">
      <c r="A1" s="59" t="s">
        <v>12</v>
      </c>
      <c r="B1" s="23"/>
      <c r="C1" s="73"/>
      <c r="D1" s="73"/>
      <c r="E1" s="73"/>
      <c r="F1" s="22"/>
      <c r="G1" s="22"/>
      <c r="H1" s="50"/>
    </row>
    <row r="2" spans="1:11" s="31" customFormat="1" ht="15.75" x14ac:dyDescent="0.25">
      <c r="A2" s="59" t="s">
        <v>55</v>
      </c>
      <c r="B2" s="23"/>
      <c r="C2" s="69"/>
      <c r="D2" s="69"/>
      <c r="E2" s="69"/>
      <c r="F2" s="22"/>
      <c r="H2" s="50"/>
      <c r="J2" s="38"/>
      <c r="K2" s="38"/>
    </row>
    <row r="3" spans="1:11" s="31" customFormat="1" ht="15.75" x14ac:dyDescent="0.25">
      <c r="A3" s="59" t="s">
        <v>56</v>
      </c>
      <c r="B3" s="23"/>
      <c r="C3" s="69"/>
      <c r="D3" s="69"/>
      <c r="E3" s="69"/>
      <c r="F3" s="22"/>
      <c r="H3" s="50"/>
      <c r="J3" s="38"/>
      <c r="K3" s="38"/>
    </row>
    <row r="4" spans="1:11" s="31" customFormat="1" ht="15.75" x14ac:dyDescent="0.25">
      <c r="A4" s="59" t="s">
        <v>0</v>
      </c>
      <c r="B4" s="23"/>
      <c r="C4" s="69"/>
      <c r="D4" s="69"/>
      <c r="E4" s="69"/>
      <c r="F4" s="22"/>
      <c r="H4" s="50"/>
      <c r="J4" s="38"/>
      <c r="K4" s="38"/>
    </row>
    <row r="5" spans="1:11" s="31" customFormat="1" ht="15.75" x14ac:dyDescent="0.25">
      <c r="A5" s="59" t="s">
        <v>18</v>
      </c>
      <c r="B5" s="23"/>
      <c r="C5" s="69"/>
      <c r="D5" s="69"/>
      <c r="E5" s="69"/>
      <c r="F5" s="22"/>
      <c r="H5" s="50"/>
      <c r="J5" s="38"/>
      <c r="K5" s="38"/>
    </row>
    <row r="6" spans="1:11" s="31" customFormat="1" ht="15.75" x14ac:dyDescent="0.25">
      <c r="A6" s="59" t="s">
        <v>27</v>
      </c>
      <c r="B6" s="23"/>
      <c r="C6" s="69"/>
      <c r="D6" s="69"/>
      <c r="E6" s="69"/>
      <c r="F6" s="22" t="s">
        <v>78</v>
      </c>
      <c r="H6" s="50"/>
      <c r="J6" s="38"/>
      <c r="K6" s="38"/>
    </row>
    <row r="7" spans="1:11" s="31" customFormat="1" ht="15.75" x14ac:dyDescent="0.25">
      <c r="A7" s="60"/>
      <c r="B7" s="23"/>
      <c r="C7" s="32"/>
      <c r="D7" s="22"/>
      <c r="E7" s="22"/>
      <c r="F7" s="22" t="s">
        <v>77</v>
      </c>
      <c r="H7" s="50"/>
      <c r="J7" s="38"/>
      <c r="K7" s="38"/>
    </row>
    <row r="8" spans="1:11" s="31" customFormat="1" ht="15.75" x14ac:dyDescent="0.25">
      <c r="A8" s="59" t="s">
        <v>13</v>
      </c>
      <c r="B8" s="23"/>
      <c r="C8" s="74"/>
      <c r="D8" s="75"/>
      <c r="E8" s="75"/>
      <c r="F8" s="22"/>
      <c r="H8" s="50"/>
      <c r="J8" s="38"/>
      <c r="K8" s="38"/>
    </row>
    <row r="9" spans="1:11" s="31" customFormat="1" ht="15.75" x14ac:dyDescent="0.25">
      <c r="A9" s="59" t="s">
        <v>1</v>
      </c>
      <c r="B9" s="23"/>
      <c r="C9" s="69"/>
      <c r="D9" s="69"/>
      <c r="E9" s="69"/>
      <c r="F9" s="22"/>
      <c r="H9" s="50"/>
    </row>
    <row r="10" spans="1:11" s="31" customFormat="1" ht="15.75" x14ac:dyDescent="0.25">
      <c r="A10" s="59" t="s">
        <v>2</v>
      </c>
      <c r="B10" s="23"/>
      <c r="C10" s="68"/>
      <c r="D10" s="69"/>
      <c r="E10" s="69"/>
      <c r="H10" s="50"/>
    </row>
    <row r="11" spans="1:11" s="31" customFormat="1" ht="15.75" x14ac:dyDescent="0.25">
      <c r="A11" s="22"/>
      <c r="B11" s="23"/>
      <c r="C11" s="43"/>
      <c r="D11" s="43"/>
      <c r="E11" s="61" t="s">
        <v>53</v>
      </c>
      <c r="F11" s="31" t="s">
        <v>64</v>
      </c>
      <c r="H11" s="50"/>
    </row>
    <row r="12" spans="1:11" ht="15.75" x14ac:dyDescent="0.25">
      <c r="A12" s="49" t="s">
        <v>57</v>
      </c>
      <c r="B12" s="2"/>
      <c r="C12" s="3"/>
      <c r="D12" s="3"/>
      <c r="E12" s="44" t="s">
        <v>3</v>
      </c>
      <c r="F12" s="45" t="s">
        <v>4</v>
      </c>
      <c r="G12" s="1"/>
    </row>
    <row r="13" spans="1:11" x14ac:dyDescent="0.25">
      <c r="A13" s="3" t="str">
        <f>_xlfn.CONCAT(C2," ",C3," ",TEXT(E14, "MMMMDDYYYY"))</f>
        <v xml:space="preserve">  July192021</v>
      </c>
      <c r="B13" s="2"/>
      <c r="C13" s="1" t="s">
        <v>21</v>
      </c>
      <c r="D13" s="3"/>
      <c r="E13" s="4">
        <v>44382</v>
      </c>
      <c r="F13" s="34">
        <f>+E13+13</f>
        <v>44395</v>
      </c>
      <c r="G13" s="1"/>
    </row>
    <row r="14" spans="1:11" x14ac:dyDescent="0.25">
      <c r="A14" s="6"/>
      <c r="B14" s="2"/>
      <c r="C14" s="1" t="s">
        <v>5</v>
      </c>
      <c r="D14" s="3"/>
      <c r="E14" s="5">
        <f>+F13+1</f>
        <v>44396</v>
      </c>
      <c r="F14" s="5"/>
      <c r="G14" s="1"/>
    </row>
    <row r="15" spans="1:11" ht="15.75" thickBot="1" x14ac:dyDescent="0.3">
      <c r="A15" s="6"/>
      <c r="B15" s="2"/>
      <c r="C15" s="1"/>
      <c r="D15" s="3"/>
      <c r="E15" s="5"/>
      <c r="F15" s="5"/>
      <c r="G15" s="51" t="s">
        <v>74</v>
      </c>
    </row>
    <row r="16" spans="1:11" x14ac:dyDescent="0.25">
      <c r="A16" s="28" t="s">
        <v>20</v>
      </c>
      <c r="B16" s="29"/>
      <c r="C16" s="70" t="s">
        <v>17</v>
      </c>
      <c r="D16" s="70"/>
      <c r="E16" s="70"/>
      <c r="F16" s="70"/>
      <c r="G16" s="30">
        <f>SUM(G24:G37)</f>
        <v>0</v>
      </c>
    </row>
    <row r="17" spans="1:7" x14ac:dyDescent="0.25">
      <c r="A17" s="20" t="s">
        <v>11</v>
      </c>
      <c r="B17" s="2"/>
      <c r="C17" s="71" t="s">
        <v>14</v>
      </c>
      <c r="D17" s="71"/>
      <c r="E17" s="71"/>
      <c r="F17" s="71"/>
      <c r="G17" s="19">
        <f>SUM(G39:G43)</f>
        <v>0</v>
      </c>
    </row>
    <row r="18" spans="1:7" x14ac:dyDescent="0.25">
      <c r="A18" s="20"/>
      <c r="B18" s="2"/>
      <c r="C18" s="71" t="s">
        <v>15</v>
      </c>
      <c r="D18" s="71"/>
      <c r="E18" s="71"/>
      <c r="F18" s="71"/>
      <c r="G18" s="19"/>
    </row>
    <row r="19" spans="1:7" x14ac:dyDescent="0.25">
      <c r="A19" s="20" t="s">
        <v>19</v>
      </c>
      <c r="B19" s="2"/>
      <c r="C19" s="71" t="s">
        <v>16</v>
      </c>
      <c r="D19" s="71"/>
      <c r="E19" s="71"/>
      <c r="F19" s="71"/>
      <c r="G19" s="19">
        <f>SUM(G24:G30)</f>
        <v>0</v>
      </c>
    </row>
    <row r="20" spans="1:7" x14ac:dyDescent="0.25">
      <c r="A20" s="20" t="s">
        <v>9</v>
      </c>
      <c r="B20" s="2"/>
      <c r="C20" s="72" t="s">
        <v>72</v>
      </c>
      <c r="D20" s="72"/>
      <c r="E20" s="72"/>
      <c r="F20" s="72"/>
      <c r="G20" s="19">
        <f>SUM(G31:G37)</f>
        <v>0</v>
      </c>
    </row>
    <row r="21" spans="1:7" x14ac:dyDescent="0.25">
      <c r="A21" s="26"/>
      <c r="B21" s="2"/>
      <c r="C21" s="66"/>
      <c r="D21" s="67"/>
      <c r="E21" s="67"/>
      <c r="F21" s="67"/>
      <c r="G21" s="24"/>
    </row>
    <row r="22" spans="1:7" x14ac:dyDescent="0.25">
      <c r="A22" s="14"/>
      <c r="B22" s="8"/>
      <c r="C22" s="7" t="s">
        <v>6</v>
      </c>
      <c r="D22" s="7" t="s">
        <v>7</v>
      </c>
      <c r="E22" s="7" t="s">
        <v>6</v>
      </c>
      <c r="F22" s="7" t="s">
        <v>7</v>
      </c>
      <c r="G22" s="15" t="s">
        <v>8</v>
      </c>
    </row>
    <row r="23" spans="1:7" x14ac:dyDescent="0.25">
      <c r="A23" s="16"/>
      <c r="B23" s="10"/>
      <c r="C23" s="9"/>
      <c r="D23" s="9"/>
      <c r="E23" s="9"/>
      <c r="F23" s="9"/>
      <c r="G23" s="17"/>
    </row>
    <row r="24" spans="1:7" x14ac:dyDescent="0.25">
      <c r="A24" s="18">
        <f>+E13</f>
        <v>44382</v>
      </c>
      <c r="B24" s="2"/>
      <c r="C24" s="57"/>
      <c r="D24" s="56"/>
      <c r="E24" s="56"/>
      <c r="F24" s="56"/>
      <c r="G24" s="19">
        <f t="shared" ref="G24:G37" si="0">(ROUND((+D24-C24)*96,0)/96)*24+(ROUND((+F24-E24)*96,0)/96)*24</f>
        <v>0</v>
      </c>
    </row>
    <row r="25" spans="1:7" x14ac:dyDescent="0.25">
      <c r="A25" s="18">
        <f>+A24+1</f>
        <v>44383</v>
      </c>
      <c r="B25" s="2"/>
      <c r="C25" s="57"/>
      <c r="D25" s="56"/>
      <c r="E25" s="56"/>
      <c r="F25" s="56"/>
      <c r="G25" s="19">
        <f t="shared" si="0"/>
        <v>0</v>
      </c>
    </row>
    <row r="26" spans="1:7" x14ac:dyDescent="0.25">
      <c r="A26" s="18">
        <f t="shared" ref="A26:A29" si="1">+A25+1</f>
        <v>44384</v>
      </c>
      <c r="B26" s="2"/>
      <c r="C26" s="57"/>
      <c r="D26" s="56"/>
      <c r="E26" s="56"/>
      <c r="F26" s="56"/>
      <c r="G26" s="19">
        <f t="shared" si="0"/>
        <v>0</v>
      </c>
    </row>
    <row r="27" spans="1:7" x14ac:dyDescent="0.25">
      <c r="A27" s="18">
        <f t="shared" si="1"/>
        <v>44385</v>
      </c>
      <c r="B27" s="2"/>
      <c r="C27" s="57"/>
      <c r="D27" s="56"/>
      <c r="E27" s="56"/>
      <c r="F27" s="56"/>
      <c r="G27" s="19">
        <f t="shared" si="0"/>
        <v>0</v>
      </c>
    </row>
    <row r="28" spans="1:7" x14ac:dyDescent="0.25">
      <c r="A28" s="18">
        <f t="shared" si="1"/>
        <v>44386</v>
      </c>
      <c r="B28" s="2"/>
      <c r="C28" s="57"/>
      <c r="D28" s="56"/>
      <c r="E28" s="56"/>
      <c r="F28" s="56"/>
      <c r="G28" s="19">
        <f t="shared" si="0"/>
        <v>0</v>
      </c>
    </row>
    <row r="29" spans="1:7" x14ac:dyDescent="0.25">
      <c r="A29" s="18">
        <f t="shared" si="1"/>
        <v>44387</v>
      </c>
      <c r="B29" s="2"/>
      <c r="C29" s="57"/>
      <c r="D29" s="56"/>
      <c r="E29" s="56"/>
      <c r="F29" s="56"/>
      <c r="G29" s="19">
        <f t="shared" si="0"/>
        <v>0</v>
      </c>
    </row>
    <row r="30" spans="1:7" x14ac:dyDescent="0.25">
      <c r="A30" s="18">
        <f t="shared" ref="A30:A35" si="2">+A29+1</f>
        <v>44388</v>
      </c>
      <c r="B30" s="2"/>
      <c r="C30" s="57"/>
      <c r="D30" s="56"/>
      <c r="E30" s="56"/>
      <c r="F30" s="56"/>
      <c r="G30" s="19">
        <f t="shared" si="0"/>
        <v>0</v>
      </c>
    </row>
    <row r="31" spans="1:7" x14ac:dyDescent="0.25">
      <c r="A31" s="18">
        <f t="shared" si="2"/>
        <v>44389</v>
      </c>
      <c r="B31" s="2"/>
      <c r="C31" s="57"/>
      <c r="D31" s="56"/>
      <c r="E31" s="56"/>
      <c r="F31" s="56"/>
      <c r="G31" s="19">
        <f t="shared" si="0"/>
        <v>0</v>
      </c>
    </row>
    <row r="32" spans="1:7" x14ac:dyDescent="0.25">
      <c r="A32" s="18">
        <f t="shared" si="2"/>
        <v>44390</v>
      </c>
      <c r="B32" s="2"/>
      <c r="C32" s="57"/>
      <c r="D32" s="56"/>
      <c r="E32" s="56"/>
      <c r="F32" s="56"/>
      <c r="G32" s="19">
        <f t="shared" si="0"/>
        <v>0</v>
      </c>
    </row>
    <row r="33" spans="1:7" x14ac:dyDescent="0.25">
      <c r="A33" s="18">
        <f t="shared" si="2"/>
        <v>44391</v>
      </c>
      <c r="B33" s="2"/>
      <c r="C33" s="57"/>
      <c r="D33" s="56"/>
      <c r="E33" s="56"/>
      <c r="F33" s="56"/>
      <c r="G33" s="19">
        <f t="shared" si="0"/>
        <v>0</v>
      </c>
    </row>
    <row r="34" spans="1:7" x14ac:dyDescent="0.25">
      <c r="A34" s="18">
        <f t="shared" si="2"/>
        <v>44392</v>
      </c>
      <c r="B34" s="2"/>
      <c r="C34" s="57"/>
      <c r="D34" s="56"/>
      <c r="E34" s="56"/>
      <c r="F34" s="56"/>
      <c r="G34" s="19">
        <f t="shared" si="0"/>
        <v>0</v>
      </c>
    </row>
    <row r="35" spans="1:7" x14ac:dyDescent="0.25">
      <c r="A35" s="18">
        <f t="shared" si="2"/>
        <v>44393</v>
      </c>
      <c r="B35" s="2"/>
      <c r="C35" s="57"/>
      <c r="D35" s="56"/>
      <c r="E35" s="56"/>
      <c r="F35" s="56"/>
      <c r="G35" s="19">
        <f t="shared" si="0"/>
        <v>0</v>
      </c>
    </row>
    <row r="36" spans="1:7" x14ac:dyDescent="0.25">
      <c r="A36" s="18">
        <f t="shared" ref="A36:A37" si="3">+A35+1</f>
        <v>44394</v>
      </c>
      <c r="B36" s="2"/>
      <c r="C36" s="57"/>
      <c r="D36" s="56"/>
      <c r="E36" s="56"/>
      <c r="F36" s="56"/>
      <c r="G36" s="19">
        <f t="shared" si="0"/>
        <v>0</v>
      </c>
    </row>
    <row r="37" spans="1:7" x14ac:dyDescent="0.25">
      <c r="A37" s="18">
        <f t="shared" si="3"/>
        <v>44395</v>
      </c>
      <c r="B37" s="2"/>
      <c r="C37" s="57"/>
      <c r="D37" s="56"/>
      <c r="E37" s="56"/>
      <c r="F37" s="56"/>
      <c r="G37" s="19">
        <f t="shared" si="0"/>
        <v>0</v>
      </c>
    </row>
    <row r="38" spans="1:7" x14ac:dyDescent="0.25">
      <c r="A38" s="39" t="s">
        <v>10</v>
      </c>
      <c r="B38" s="2"/>
      <c r="C38" s="55"/>
      <c r="D38" s="54"/>
      <c r="E38" s="54"/>
      <c r="F38" s="54"/>
      <c r="G38" s="27"/>
    </row>
    <row r="39" spans="1:7" x14ac:dyDescent="0.25">
      <c r="A39" s="63"/>
      <c r="B39" s="2"/>
      <c r="C39" s="57"/>
      <c r="D39" s="56"/>
      <c r="E39" s="56"/>
      <c r="F39" s="56"/>
      <c r="G39" s="19">
        <f t="shared" ref="G39:G43" si="4">(ROUND((+D39-C39)*96,0)/96)*24+(ROUND((+F39-E39)*96,0)/96)*24</f>
        <v>0</v>
      </c>
    </row>
    <row r="40" spans="1:7" x14ac:dyDescent="0.25">
      <c r="A40" s="63"/>
      <c r="B40" s="2"/>
      <c r="C40" s="57"/>
      <c r="D40" s="56"/>
      <c r="E40" s="56"/>
      <c r="F40" s="56"/>
      <c r="G40" s="19">
        <f t="shared" si="4"/>
        <v>0</v>
      </c>
    </row>
    <row r="41" spans="1:7" x14ac:dyDescent="0.25">
      <c r="A41" s="63"/>
      <c r="B41" s="2"/>
      <c r="C41" s="48"/>
      <c r="D41" s="48"/>
      <c r="E41" s="48"/>
      <c r="F41" s="48"/>
      <c r="G41" s="19">
        <f t="shared" si="4"/>
        <v>0</v>
      </c>
    </row>
    <row r="42" spans="1:7" x14ac:dyDescent="0.25">
      <c r="A42" s="63"/>
      <c r="B42" s="2"/>
      <c r="C42" s="48"/>
      <c r="D42" s="48"/>
      <c r="E42" s="48"/>
      <c r="F42" s="48"/>
      <c r="G42" s="19">
        <f t="shared" si="4"/>
        <v>0</v>
      </c>
    </row>
    <row r="43" spans="1:7" x14ac:dyDescent="0.25">
      <c r="A43" s="63"/>
      <c r="B43" s="2"/>
      <c r="C43" s="48"/>
      <c r="D43" s="48"/>
      <c r="E43" s="48"/>
      <c r="F43" s="48"/>
      <c r="G43" s="19">
        <f t="shared" si="4"/>
        <v>0</v>
      </c>
    </row>
    <row r="44" spans="1:7" ht="15.75" thickBot="1" x14ac:dyDescent="0.3">
      <c r="A44" s="35"/>
      <c r="B44" s="36"/>
      <c r="C44" s="36"/>
      <c r="D44" s="36"/>
      <c r="E44" s="36"/>
      <c r="F44" s="36"/>
      <c r="G44" s="37"/>
    </row>
    <row r="47" spans="1:7" x14ac:dyDescent="0.25">
      <c r="A47" s="13"/>
      <c r="B47" s="21"/>
      <c r="C47" s="12"/>
      <c r="D47" s="12"/>
      <c r="E47" s="12"/>
      <c r="F47" s="12"/>
      <c r="G47" s="11"/>
    </row>
    <row r="48" spans="1:7" x14ac:dyDescent="0.25">
      <c r="A48" s="13"/>
      <c r="B48" s="21"/>
      <c r="C48" s="12"/>
      <c r="D48" s="12"/>
      <c r="E48" s="12"/>
      <c r="F48" s="12"/>
      <c r="G48" s="11"/>
    </row>
    <row r="49" spans="1:7" x14ac:dyDescent="0.25">
      <c r="A49" s="13"/>
      <c r="B49" s="21"/>
      <c r="C49" s="1"/>
      <c r="D49" s="1"/>
      <c r="E49" s="1"/>
      <c r="F49" s="1"/>
      <c r="G49" s="1"/>
    </row>
    <row r="50" spans="1:7" x14ac:dyDescent="0.25">
      <c r="A50" s="13"/>
      <c r="B50" s="21"/>
      <c r="C50" s="12"/>
      <c r="D50" s="12"/>
      <c r="E50" s="12"/>
      <c r="F50" s="12"/>
      <c r="G50" s="11"/>
    </row>
    <row r="51" spans="1:7" x14ac:dyDescent="0.25">
      <c r="A51" s="13"/>
      <c r="B51" s="21"/>
      <c r="C51" s="12"/>
      <c r="D51" s="12"/>
      <c r="E51" s="12"/>
      <c r="F51" s="12"/>
      <c r="G51" s="11"/>
    </row>
    <row r="52" spans="1:7" x14ac:dyDescent="0.25">
      <c r="A52" s="13"/>
      <c r="B52" s="21"/>
      <c r="C52" s="12"/>
      <c r="D52" s="12"/>
      <c r="E52" s="12"/>
      <c r="F52" s="12"/>
      <c r="G52" s="11"/>
    </row>
  </sheetData>
  <mergeCells count="15">
    <mergeCell ref="C1:E1"/>
    <mergeCell ref="C2:E2"/>
    <mergeCell ref="C4:E4"/>
    <mergeCell ref="C8:E8"/>
    <mergeCell ref="C9:E9"/>
    <mergeCell ref="C3:E3"/>
    <mergeCell ref="C5:E5"/>
    <mergeCell ref="C6:E6"/>
    <mergeCell ref="C21:F21"/>
    <mergeCell ref="C10:E10"/>
    <mergeCell ref="C16:F16"/>
    <mergeCell ref="C17:F17"/>
    <mergeCell ref="C18:F18"/>
    <mergeCell ref="C19:F19"/>
    <mergeCell ref="C20:F20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I22" sqref="I22"/>
    </sheetView>
  </sheetViews>
  <sheetFormatPr defaultRowHeight="15" x14ac:dyDescent="0.25"/>
  <cols>
    <col min="1" max="1" width="9.140625" customWidth="1"/>
    <col min="2" max="3" width="15.7109375" customWidth="1"/>
    <col min="4" max="4" width="32.42578125" customWidth="1"/>
    <col min="5" max="5" width="30.7109375" customWidth="1"/>
  </cols>
  <sheetData>
    <row r="2" spans="1:5" x14ac:dyDescent="0.25">
      <c r="B2" s="76" t="s">
        <v>76</v>
      </c>
      <c r="C2" s="76"/>
      <c r="D2" s="76"/>
      <c r="E2" s="76"/>
    </row>
    <row r="3" spans="1:5" s="47" customFormat="1" ht="30" x14ac:dyDescent="0.25">
      <c r="B3" s="40" t="s">
        <v>29</v>
      </c>
      <c r="C3" s="40" t="s">
        <v>30</v>
      </c>
      <c r="D3" s="40" t="s">
        <v>22</v>
      </c>
      <c r="E3" s="40" t="s">
        <v>23</v>
      </c>
    </row>
    <row r="4" spans="1:5" x14ac:dyDescent="0.25">
      <c r="A4" t="s">
        <v>75</v>
      </c>
      <c r="B4" s="41">
        <v>44368</v>
      </c>
      <c r="C4" s="41">
        <f>+B4+13</f>
        <v>44381</v>
      </c>
      <c r="D4" s="46">
        <f>+C4+1</f>
        <v>44382</v>
      </c>
      <c r="E4" s="46">
        <f>+C4+5+7</f>
        <v>44393</v>
      </c>
    </row>
    <row r="5" spans="1:5" x14ac:dyDescent="0.25">
      <c r="A5" t="s">
        <v>31</v>
      </c>
      <c r="B5" s="42">
        <f>+C4+1</f>
        <v>44382</v>
      </c>
      <c r="C5" s="41">
        <f t="shared" ref="C5:C29" si="0">+B5+13</f>
        <v>44395</v>
      </c>
      <c r="D5" s="46">
        <f t="shared" ref="D5:D29" si="1">+C5+1</f>
        <v>44396</v>
      </c>
      <c r="E5" s="46">
        <f t="shared" ref="E5:E10" si="2">+C5+5+7</f>
        <v>44407</v>
      </c>
    </row>
    <row r="6" spans="1:5" x14ac:dyDescent="0.25">
      <c r="A6" t="s">
        <v>32</v>
      </c>
      <c r="B6" s="42">
        <f t="shared" ref="B6:B29" si="3">+C5+1</f>
        <v>44396</v>
      </c>
      <c r="C6" s="41">
        <f t="shared" si="0"/>
        <v>44409</v>
      </c>
      <c r="D6" s="46">
        <f t="shared" si="1"/>
        <v>44410</v>
      </c>
      <c r="E6" s="46">
        <f t="shared" si="2"/>
        <v>44421</v>
      </c>
    </row>
    <row r="7" spans="1:5" x14ac:dyDescent="0.25">
      <c r="A7" t="s">
        <v>33</v>
      </c>
      <c r="B7" s="42">
        <f t="shared" si="3"/>
        <v>44410</v>
      </c>
      <c r="C7" s="41">
        <f t="shared" si="0"/>
        <v>44423</v>
      </c>
      <c r="D7" s="46">
        <f t="shared" si="1"/>
        <v>44424</v>
      </c>
      <c r="E7" s="46">
        <f t="shared" si="2"/>
        <v>44435</v>
      </c>
    </row>
    <row r="8" spans="1:5" x14ac:dyDescent="0.25">
      <c r="A8" t="s">
        <v>34</v>
      </c>
      <c r="B8" s="42">
        <f t="shared" si="3"/>
        <v>44424</v>
      </c>
      <c r="C8" s="41">
        <f t="shared" si="0"/>
        <v>44437</v>
      </c>
      <c r="D8" s="46">
        <f t="shared" si="1"/>
        <v>44438</v>
      </c>
      <c r="E8" s="46">
        <f t="shared" si="2"/>
        <v>44449</v>
      </c>
    </row>
    <row r="9" spans="1:5" x14ac:dyDescent="0.25">
      <c r="A9" t="s">
        <v>35</v>
      </c>
      <c r="B9" s="42">
        <f t="shared" si="3"/>
        <v>44438</v>
      </c>
      <c r="C9" s="41">
        <f t="shared" si="0"/>
        <v>44451</v>
      </c>
      <c r="D9" s="46">
        <f t="shared" si="1"/>
        <v>44452</v>
      </c>
      <c r="E9" s="46">
        <f t="shared" si="2"/>
        <v>44463</v>
      </c>
    </row>
    <row r="10" spans="1:5" x14ac:dyDescent="0.25">
      <c r="A10" t="s">
        <v>36</v>
      </c>
      <c r="B10" s="42">
        <f t="shared" si="3"/>
        <v>44452</v>
      </c>
      <c r="C10" s="41">
        <f t="shared" si="0"/>
        <v>44465</v>
      </c>
      <c r="D10" s="46">
        <f t="shared" si="1"/>
        <v>44466</v>
      </c>
      <c r="E10" s="46">
        <f t="shared" si="2"/>
        <v>44477</v>
      </c>
    </row>
    <row r="11" spans="1:5" x14ac:dyDescent="0.25">
      <c r="A11" t="s">
        <v>37</v>
      </c>
      <c r="B11" s="42">
        <f t="shared" si="3"/>
        <v>44466</v>
      </c>
      <c r="C11" s="41">
        <f t="shared" si="0"/>
        <v>44479</v>
      </c>
      <c r="D11" s="46">
        <f t="shared" si="1"/>
        <v>44480</v>
      </c>
      <c r="E11" s="46">
        <f t="shared" ref="E11:E18" si="4">+C11+5+7</f>
        <v>44491</v>
      </c>
    </row>
    <row r="12" spans="1:5" x14ac:dyDescent="0.25">
      <c r="A12" t="s">
        <v>38</v>
      </c>
      <c r="B12" s="42">
        <f t="shared" si="3"/>
        <v>44480</v>
      </c>
      <c r="C12" s="41">
        <f t="shared" si="0"/>
        <v>44493</v>
      </c>
      <c r="D12" s="46">
        <f t="shared" si="1"/>
        <v>44494</v>
      </c>
      <c r="E12" s="46">
        <f t="shared" si="4"/>
        <v>44505</v>
      </c>
    </row>
    <row r="13" spans="1:5" x14ac:dyDescent="0.25">
      <c r="A13" t="s">
        <v>39</v>
      </c>
      <c r="B13" s="42">
        <f t="shared" si="3"/>
        <v>44494</v>
      </c>
      <c r="C13" s="41">
        <f t="shared" si="0"/>
        <v>44507</v>
      </c>
      <c r="D13" s="46">
        <f t="shared" si="1"/>
        <v>44508</v>
      </c>
      <c r="E13" s="46">
        <f t="shared" si="4"/>
        <v>44519</v>
      </c>
    </row>
    <row r="14" spans="1:5" x14ac:dyDescent="0.25">
      <c r="A14" t="s">
        <v>40</v>
      </c>
      <c r="B14" s="42">
        <f t="shared" si="3"/>
        <v>44508</v>
      </c>
      <c r="C14" s="41">
        <f t="shared" si="0"/>
        <v>44521</v>
      </c>
      <c r="D14" s="46">
        <f t="shared" si="1"/>
        <v>44522</v>
      </c>
      <c r="E14" s="46">
        <f t="shared" si="4"/>
        <v>44533</v>
      </c>
    </row>
    <row r="15" spans="1:5" x14ac:dyDescent="0.25">
      <c r="A15" t="s">
        <v>41</v>
      </c>
      <c r="B15" s="42">
        <f t="shared" si="3"/>
        <v>44522</v>
      </c>
      <c r="C15" s="41">
        <f t="shared" si="0"/>
        <v>44535</v>
      </c>
      <c r="D15" s="46">
        <f t="shared" si="1"/>
        <v>44536</v>
      </c>
      <c r="E15" s="46">
        <f t="shared" si="4"/>
        <v>44547</v>
      </c>
    </row>
    <row r="16" spans="1:5" x14ac:dyDescent="0.25">
      <c r="A16" t="s">
        <v>42</v>
      </c>
      <c r="B16" s="42">
        <f t="shared" si="3"/>
        <v>44536</v>
      </c>
      <c r="C16" s="41">
        <f t="shared" si="0"/>
        <v>44549</v>
      </c>
      <c r="D16" s="46">
        <f t="shared" si="1"/>
        <v>44550</v>
      </c>
      <c r="E16" s="46">
        <v>44553</v>
      </c>
    </row>
    <row r="17" spans="1:5" x14ac:dyDescent="0.25">
      <c r="A17" t="s">
        <v>43</v>
      </c>
      <c r="B17" s="42">
        <f t="shared" si="3"/>
        <v>44550</v>
      </c>
      <c r="C17" s="41">
        <f t="shared" si="0"/>
        <v>44563</v>
      </c>
      <c r="D17" s="46">
        <f t="shared" si="1"/>
        <v>44564</v>
      </c>
      <c r="E17" s="46">
        <f t="shared" si="4"/>
        <v>44575</v>
      </c>
    </row>
    <row r="18" spans="1:5" x14ac:dyDescent="0.25">
      <c r="A18" t="s">
        <v>44</v>
      </c>
      <c r="B18" s="42">
        <f t="shared" si="3"/>
        <v>44564</v>
      </c>
      <c r="C18" s="41">
        <f t="shared" si="0"/>
        <v>44577</v>
      </c>
      <c r="D18" s="46">
        <f t="shared" si="1"/>
        <v>44578</v>
      </c>
      <c r="E18" s="46">
        <f t="shared" si="4"/>
        <v>44589</v>
      </c>
    </row>
    <row r="19" spans="1:5" x14ac:dyDescent="0.25">
      <c r="A19" t="s">
        <v>45</v>
      </c>
      <c r="B19" s="42">
        <f t="shared" si="3"/>
        <v>44578</v>
      </c>
      <c r="C19" s="41">
        <f t="shared" si="0"/>
        <v>44591</v>
      </c>
      <c r="D19" s="46">
        <f t="shared" si="1"/>
        <v>44592</v>
      </c>
      <c r="E19" s="46">
        <f t="shared" ref="E19:E25" si="5">+C19+5+7</f>
        <v>44603</v>
      </c>
    </row>
    <row r="20" spans="1:5" x14ac:dyDescent="0.25">
      <c r="A20" t="s">
        <v>46</v>
      </c>
      <c r="B20" s="42">
        <f t="shared" si="3"/>
        <v>44592</v>
      </c>
      <c r="C20" s="41">
        <f t="shared" si="0"/>
        <v>44605</v>
      </c>
      <c r="D20" s="46">
        <f t="shared" si="1"/>
        <v>44606</v>
      </c>
      <c r="E20" s="46">
        <f t="shared" si="5"/>
        <v>44617</v>
      </c>
    </row>
    <row r="21" spans="1:5" x14ac:dyDescent="0.25">
      <c r="A21" t="s">
        <v>47</v>
      </c>
      <c r="B21" s="42">
        <f t="shared" si="3"/>
        <v>44606</v>
      </c>
      <c r="C21" s="41">
        <f t="shared" si="0"/>
        <v>44619</v>
      </c>
      <c r="D21" s="46">
        <f t="shared" si="1"/>
        <v>44620</v>
      </c>
      <c r="E21" s="46">
        <f t="shared" si="5"/>
        <v>44631</v>
      </c>
    </row>
    <row r="22" spans="1:5" x14ac:dyDescent="0.25">
      <c r="A22" t="s">
        <v>48</v>
      </c>
      <c r="B22" s="42">
        <f t="shared" si="3"/>
        <v>44620</v>
      </c>
      <c r="C22" s="41">
        <f t="shared" si="0"/>
        <v>44633</v>
      </c>
      <c r="D22" s="46">
        <f t="shared" si="1"/>
        <v>44634</v>
      </c>
      <c r="E22" s="46">
        <f t="shared" si="5"/>
        <v>44645</v>
      </c>
    </row>
    <row r="23" spans="1:5" x14ac:dyDescent="0.25">
      <c r="A23" t="s">
        <v>49</v>
      </c>
      <c r="B23" s="42">
        <f t="shared" si="3"/>
        <v>44634</v>
      </c>
      <c r="C23" s="41">
        <f t="shared" si="0"/>
        <v>44647</v>
      </c>
      <c r="D23" s="46">
        <f t="shared" si="1"/>
        <v>44648</v>
      </c>
      <c r="E23" s="46">
        <f t="shared" si="5"/>
        <v>44659</v>
      </c>
    </row>
    <row r="24" spans="1:5" x14ac:dyDescent="0.25">
      <c r="A24" t="s">
        <v>50</v>
      </c>
      <c r="B24" s="42">
        <f t="shared" si="3"/>
        <v>44648</v>
      </c>
      <c r="C24" s="41">
        <f t="shared" si="0"/>
        <v>44661</v>
      </c>
      <c r="D24" s="46">
        <f t="shared" si="1"/>
        <v>44662</v>
      </c>
      <c r="E24" s="46">
        <f t="shared" si="5"/>
        <v>44673</v>
      </c>
    </row>
    <row r="25" spans="1:5" x14ac:dyDescent="0.25">
      <c r="A25" t="s">
        <v>51</v>
      </c>
      <c r="B25" s="42">
        <f t="shared" si="3"/>
        <v>44662</v>
      </c>
      <c r="C25" s="41">
        <f t="shared" si="0"/>
        <v>44675</v>
      </c>
      <c r="D25" s="46">
        <f t="shared" si="1"/>
        <v>44676</v>
      </c>
      <c r="E25" s="46">
        <f t="shared" si="5"/>
        <v>44687</v>
      </c>
    </row>
    <row r="26" spans="1:5" x14ac:dyDescent="0.25">
      <c r="A26" t="s">
        <v>24</v>
      </c>
      <c r="B26" s="42">
        <f t="shared" si="3"/>
        <v>44676</v>
      </c>
      <c r="C26" s="41">
        <f t="shared" si="0"/>
        <v>44689</v>
      </c>
      <c r="D26" s="46">
        <f t="shared" si="1"/>
        <v>44690</v>
      </c>
      <c r="E26" s="46">
        <f t="shared" ref="E26:E29" si="6">+C26+5+7</f>
        <v>44701</v>
      </c>
    </row>
    <row r="27" spans="1:5" x14ac:dyDescent="0.25">
      <c r="A27" t="s">
        <v>25</v>
      </c>
      <c r="B27" s="42">
        <f t="shared" si="3"/>
        <v>44690</v>
      </c>
      <c r="C27" s="41">
        <f t="shared" si="0"/>
        <v>44703</v>
      </c>
      <c r="D27" s="46">
        <f t="shared" si="1"/>
        <v>44704</v>
      </c>
      <c r="E27" s="46">
        <f t="shared" si="6"/>
        <v>44715</v>
      </c>
    </row>
    <row r="28" spans="1:5" x14ac:dyDescent="0.25">
      <c r="A28" t="s">
        <v>26</v>
      </c>
      <c r="B28" s="42">
        <f t="shared" si="3"/>
        <v>44704</v>
      </c>
      <c r="C28" s="41">
        <f t="shared" si="0"/>
        <v>44717</v>
      </c>
      <c r="D28" s="46">
        <f t="shared" si="1"/>
        <v>44718</v>
      </c>
      <c r="E28" s="46">
        <f t="shared" si="6"/>
        <v>44729</v>
      </c>
    </row>
    <row r="29" spans="1:5" x14ac:dyDescent="0.25">
      <c r="A29" t="s">
        <v>52</v>
      </c>
      <c r="B29" s="42">
        <f t="shared" si="3"/>
        <v>44718</v>
      </c>
      <c r="C29" s="41">
        <f t="shared" si="0"/>
        <v>44731</v>
      </c>
      <c r="D29" s="46">
        <f t="shared" si="1"/>
        <v>44732</v>
      </c>
      <c r="E29" s="46">
        <f t="shared" si="6"/>
        <v>44743</v>
      </c>
    </row>
  </sheetData>
  <mergeCells count="1">
    <mergeCell ref="B2:E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3" sqref="Q23"/>
    </sheetView>
  </sheetViews>
  <sheetFormatPr defaultRowHeight="15" x14ac:dyDescent="0.25"/>
  <cols>
    <col min="1" max="2" width="8.85546875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Q23" sqref="Q23"/>
    </sheetView>
  </sheetViews>
  <sheetFormatPr defaultRowHeight="15" x14ac:dyDescent="0.25"/>
  <cols>
    <col min="2" max="2" width="35.42578125" customWidth="1"/>
    <col min="3" max="3" width="1.7109375" customWidth="1"/>
    <col min="6" max="6" width="12.28515625" customWidth="1"/>
    <col min="7" max="7" width="11.85546875" customWidth="1"/>
  </cols>
  <sheetData>
    <row r="1" spans="1:13" ht="15.75" x14ac:dyDescent="0.25">
      <c r="A1" s="64" t="s">
        <v>71</v>
      </c>
      <c r="B1" s="59" t="s">
        <v>12</v>
      </c>
      <c r="C1" s="23"/>
      <c r="D1" s="73">
        <v>1001001</v>
      </c>
      <c r="E1" s="73"/>
      <c r="F1" s="73"/>
      <c r="G1" s="22"/>
      <c r="H1" s="22"/>
      <c r="I1" s="50"/>
      <c r="J1" s="31"/>
      <c r="K1" s="31"/>
      <c r="L1" s="31"/>
      <c r="M1" s="31"/>
    </row>
    <row r="2" spans="1:13" ht="15.75" x14ac:dyDescent="0.25">
      <c r="A2" s="64" t="s">
        <v>71</v>
      </c>
      <c r="B2" s="59" t="s">
        <v>55</v>
      </c>
      <c r="C2" s="23"/>
      <c r="D2" s="69" t="s">
        <v>54</v>
      </c>
      <c r="E2" s="69"/>
      <c r="F2" s="69"/>
      <c r="G2" s="22"/>
      <c r="H2" s="31"/>
      <c r="I2" s="50"/>
      <c r="J2" s="31"/>
      <c r="K2" s="38"/>
      <c r="L2" s="38"/>
      <c r="M2" s="31"/>
    </row>
    <row r="3" spans="1:13" ht="15.75" x14ac:dyDescent="0.25">
      <c r="A3" s="64" t="s">
        <v>71</v>
      </c>
      <c r="B3" s="59" t="s">
        <v>56</v>
      </c>
      <c r="C3" s="23"/>
      <c r="D3" s="69" t="s">
        <v>65</v>
      </c>
      <c r="E3" s="69"/>
      <c r="F3" s="69"/>
      <c r="G3" s="22"/>
      <c r="H3" s="31"/>
      <c r="I3" s="50"/>
      <c r="J3" s="31"/>
      <c r="K3" s="38"/>
      <c r="L3" s="38"/>
      <c r="M3" s="31"/>
    </row>
    <row r="4" spans="1:13" ht="15.75" x14ac:dyDescent="0.25">
      <c r="A4" s="64" t="s">
        <v>71</v>
      </c>
      <c r="B4" s="59" t="s">
        <v>0</v>
      </c>
      <c r="C4" s="23"/>
      <c r="D4" s="69" t="s">
        <v>66</v>
      </c>
      <c r="E4" s="69"/>
      <c r="F4" s="69"/>
      <c r="G4" s="22"/>
      <c r="H4" s="31"/>
      <c r="I4" s="50"/>
      <c r="J4" s="31"/>
      <c r="K4" s="38"/>
      <c r="L4" s="38"/>
      <c r="M4" s="31"/>
    </row>
    <row r="5" spans="1:13" ht="15.75" x14ac:dyDescent="0.25">
      <c r="A5" s="64" t="s">
        <v>71</v>
      </c>
      <c r="B5" s="59" t="s">
        <v>18</v>
      </c>
      <c r="C5" s="23"/>
      <c r="D5" s="69" t="s">
        <v>67</v>
      </c>
      <c r="E5" s="69"/>
      <c r="F5" s="69"/>
      <c r="G5" s="22"/>
      <c r="H5" s="31"/>
      <c r="I5" s="50"/>
      <c r="J5" s="31"/>
      <c r="K5" s="38"/>
      <c r="L5" s="38"/>
      <c r="M5" s="31"/>
    </row>
    <row r="6" spans="1:13" ht="15.75" x14ac:dyDescent="0.25">
      <c r="A6" s="64" t="s">
        <v>71</v>
      </c>
      <c r="B6" s="59" t="s">
        <v>27</v>
      </c>
      <c r="C6" s="23"/>
      <c r="D6" s="69">
        <v>473222</v>
      </c>
      <c r="E6" s="69"/>
      <c r="F6" s="69"/>
      <c r="G6" s="22" t="s">
        <v>28</v>
      </c>
      <c r="H6" s="31"/>
      <c r="I6" s="50"/>
      <c r="J6" s="31"/>
      <c r="K6" s="38"/>
      <c r="L6" s="38"/>
      <c r="M6" s="31"/>
    </row>
    <row r="7" spans="1:13" ht="15.75" x14ac:dyDescent="0.25">
      <c r="B7" s="60"/>
      <c r="C7" s="23"/>
      <c r="D7" s="32"/>
      <c r="E7" s="22"/>
      <c r="F7" s="22"/>
      <c r="G7" s="22" t="s">
        <v>77</v>
      </c>
      <c r="H7" s="31"/>
      <c r="I7" s="50"/>
      <c r="J7" s="31"/>
      <c r="K7" s="38"/>
      <c r="L7" s="38"/>
      <c r="M7" s="31"/>
    </row>
    <row r="8" spans="1:13" ht="15.75" x14ac:dyDescent="0.25">
      <c r="A8" s="64" t="s">
        <v>71</v>
      </c>
      <c r="B8" s="59" t="s">
        <v>13</v>
      </c>
      <c r="C8" s="23"/>
      <c r="D8" s="74" t="s">
        <v>68</v>
      </c>
      <c r="E8" s="75"/>
      <c r="F8" s="75"/>
      <c r="G8" s="22"/>
      <c r="H8" s="31"/>
      <c r="I8" s="50"/>
      <c r="J8" s="31"/>
      <c r="K8" s="38"/>
      <c r="L8" s="38"/>
      <c r="M8" s="31"/>
    </row>
    <row r="9" spans="1:13" ht="15.75" x14ac:dyDescent="0.25">
      <c r="A9" s="64" t="s">
        <v>71</v>
      </c>
      <c r="B9" s="59" t="s">
        <v>1</v>
      </c>
      <c r="C9" s="23"/>
      <c r="D9" s="69" t="s">
        <v>69</v>
      </c>
      <c r="E9" s="69"/>
      <c r="F9" s="69"/>
      <c r="G9" s="22"/>
      <c r="H9" s="31"/>
      <c r="I9" s="50"/>
      <c r="J9" s="31"/>
      <c r="K9" s="31"/>
      <c r="L9" s="31"/>
      <c r="M9" s="31"/>
    </row>
    <row r="10" spans="1:13" ht="15.75" x14ac:dyDescent="0.25">
      <c r="A10" s="64" t="s">
        <v>71</v>
      </c>
      <c r="B10" s="59" t="s">
        <v>2</v>
      </c>
      <c r="C10" s="23"/>
      <c r="D10" s="68" t="s">
        <v>70</v>
      </c>
      <c r="E10" s="69"/>
      <c r="F10" s="69"/>
      <c r="G10" s="31"/>
      <c r="H10" s="31"/>
      <c r="I10" s="50"/>
      <c r="J10" s="31"/>
      <c r="K10" s="31"/>
      <c r="L10" s="31"/>
      <c r="M10" s="31"/>
    </row>
    <row r="11" spans="1:13" ht="15.75" x14ac:dyDescent="0.25">
      <c r="B11" s="22"/>
      <c r="C11" s="23"/>
      <c r="D11" s="43"/>
      <c r="E11" s="43"/>
      <c r="F11" s="61" t="s">
        <v>53</v>
      </c>
      <c r="G11" s="31" t="s">
        <v>64</v>
      </c>
      <c r="H11" s="31"/>
      <c r="I11" s="50"/>
      <c r="J11" s="31"/>
      <c r="K11" s="31"/>
      <c r="L11" s="31"/>
      <c r="M11" s="31"/>
    </row>
    <row r="12" spans="1:13" ht="15.75" x14ac:dyDescent="0.25">
      <c r="B12" s="49" t="s">
        <v>57</v>
      </c>
      <c r="C12" s="2"/>
      <c r="D12" s="3"/>
      <c r="E12" s="3"/>
      <c r="F12" s="44" t="s">
        <v>3</v>
      </c>
      <c r="G12" s="45" t="s">
        <v>4</v>
      </c>
      <c r="H12" s="1"/>
      <c r="I12" s="79" t="s">
        <v>73</v>
      </c>
      <c r="J12" s="80"/>
      <c r="K12" s="80"/>
      <c r="L12" s="80"/>
      <c r="M12" s="33"/>
    </row>
    <row r="13" spans="1:13" ht="14.45" customHeight="1" x14ac:dyDescent="0.25">
      <c r="A13" t="s">
        <v>71</v>
      </c>
      <c r="B13" s="3" t="str">
        <f>_xlfn.CONCAT(D2," ",D3," ",TEXT(F14, "MMMMDDYYYY"))</f>
        <v>Rider Andrew July192021</v>
      </c>
      <c r="C13" s="2"/>
      <c r="D13" s="1" t="s">
        <v>21</v>
      </c>
      <c r="E13" s="3"/>
      <c r="F13" s="4">
        <v>44382</v>
      </c>
      <c r="G13" s="34">
        <f>+F13+13</f>
        <v>44395</v>
      </c>
      <c r="H13" s="1"/>
      <c r="I13" s="81"/>
      <c r="J13" s="82"/>
      <c r="K13" s="82"/>
      <c r="L13" s="82"/>
      <c r="M13" s="33"/>
    </row>
    <row r="14" spans="1:13" x14ac:dyDescent="0.25">
      <c r="B14" s="6"/>
      <c r="C14" s="2"/>
      <c r="D14" s="1" t="s">
        <v>5</v>
      </c>
      <c r="E14" s="3"/>
      <c r="F14" s="5">
        <f>+G13+1</f>
        <v>44396</v>
      </c>
      <c r="G14" s="5"/>
      <c r="H14" s="1"/>
      <c r="I14" s="83" t="s">
        <v>59</v>
      </c>
      <c r="J14" s="80"/>
      <c r="K14" s="80"/>
      <c r="L14" s="80"/>
      <c r="M14" s="33"/>
    </row>
    <row r="15" spans="1:13" ht="16.149999999999999" customHeight="1" thickBot="1" x14ac:dyDescent="0.3">
      <c r="A15" s="52"/>
      <c r="B15" s="6"/>
      <c r="C15" s="2"/>
      <c r="D15" s="1"/>
      <c r="E15" s="3"/>
      <c r="F15" s="5"/>
      <c r="G15" s="5"/>
      <c r="H15" s="25"/>
      <c r="I15" s="53"/>
      <c r="J15" s="53"/>
      <c r="K15" s="53"/>
      <c r="L15" s="53"/>
      <c r="M15" s="33"/>
    </row>
    <row r="16" spans="1:13" ht="14.45" customHeight="1" x14ac:dyDescent="0.25">
      <c r="A16" s="85" t="s">
        <v>58</v>
      </c>
      <c r="B16" s="28" t="s">
        <v>20</v>
      </c>
      <c r="C16" s="29"/>
      <c r="D16" s="70" t="s">
        <v>17</v>
      </c>
      <c r="E16" s="70"/>
      <c r="F16" s="70"/>
      <c r="G16" s="70"/>
      <c r="H16" s="30">
        <f>SUM(H24:H37)</f>
        <v>20</v>
      </c>
      <c r="I16" s="83" t="s">
        <v>60</v>
      </c>
      <c r="J16" s="84"/>
      <c r="K16" s="84"/>
      <c r="L16" s="84"/>
      <c r="M16" s="33"/>
    </row>
    <row r="17" spans="1:13" ht="14.45" customHeight="1" x14ac:dyDescent="0.25">
      <c r="A17" s="86"/>
      <c r="B17" s="20" t="s">
        <v>11</v>
      </c>
      <c r="C17" s="2"/>
      <c r="D17" s="71" t="s">
        <v>14</v>
      </c>
      <c r="E17" s="71"/>
      <c r="F17" s="71"/>
      <c r="G17" s="71"/>
      <c r="H17" s="19">
        <f>SUM(H39:H43)</f>
        <v>6</v>
      </c>
      <c r="I17" s="65"/>
      <c r="J17" s="65"/>
      <c r="K17" s="65"/>
      <c r="L17" s="65"/>
      <c r="M17" s="33"/>
    </row>
    <row r="18" spans="1:13" x14ac:dyDescent="0.25">
      <c r="A18" s="86"/>
      <c r="B18" s="20"/>
      <c r="C18" s="2"/>
      <c r="D18" s="71" t="s">
        <v>15</v>
      </c>
      <c r="E18" s="71"/>
      <c r="F18" s="71"/>
      <c r="G18" s="71"/>
      <c r="H18" s="19"/>
      <c r="I18" s="65"/>
      <c r="J18" s="65"/>
      <c r="K18" s="65"/>
      <c r="L18" s="65"/>
      <c r="M18" s="33"/>
    </row>
    <row r="19" spans="1:13" x14ac:dyDescent="0.25">
      <c r="A19" s="86"/>
      <c r="B19" s="20" t="s">
        <v>19</v>
      </c>
      <c r="C19" s="2"/>
      <c r="D19" s="71" t="s">
        <v>16</v>
      </c>
      <c r="E19" s="71"/>
      <c r="F19" s="71"/>
      <c r="G19" s="71"/>
      <c r="H19" s="19">
        <f>SUM(H24:H30)</f>
        <v>13</v>
      </c>
      <c r="I19" s="65"/>
      <c r="J19" s="65"/>
      <c r="K19" s="65"/>
      <c r="L19" s="65"/>
      <c r="M19" s="33"/>
    </row>
    <row r="20" spans="1:13" x14ac:dyDescent="0.25">
      <c r="A20" s="86"/>
      <c r="B20" s="20" t="s">
        <v>9</v>
      </c>
      <c r="C20" s="2"/>
      <c r="D20" s="72" t="s">
        <v>72</v>
      </c>
      <c r="E20" s="72"/>
      <c r="F20" s="72"/>
      <c r="G20" s="72"/>
      <c r="H20" s="19">
        <f>SUM(H31:H37)</f>
        <v>7</v>
      </c>
      <c r="I20" s="65"/>
      <c r="J20" s="65"/>
      <c r="K20" s="65"/>
      <c r="L20" s="65"/>
      <c r="M20" s="33"/>
    </row>
    <row r="21" spans="1:13" x14ac:dyDescent="0.25">
      <c r="A21" s="86"/>
      <c r="B21" s="26"/>
      <c r="C21" s="2"/>
      <c r="D21" s="66"/>
      <c r="E21" s="67"/>
      <c r="F21" s="67"/>
      <c r="G21" s="67"/>
      <c r="H21" s="24"/>
      <c r="I21" s="53"/>
      <c r="J21" s="53"/>
      <c r="K21" s="53"/>
      <c r="L21" s="53"/>
      <c r="M21" s="33"/>
    </row>
    <row r="22" spans="1:13" x14ac:dyDescent="0.25">
      <c r="A22" s="86"/>
      <c r="B22" s="14"/>
      <c r="C22" s="8"/>
      <c r="D22" s="7" t="s">
        <v>6</v>
      </c>
      <c r="E22" s="7" t="s">
        <v>7</v>
      </c>
      <c r="F22" s="7" t="s">
        <v>6</v>
      </c>
      <c r="G22" s="7" t="s">
        <v>7</v>
      </c>
      <c r="H22" s="15" t="s">
        <v>8</v>
      </c>
      <c r="I22" s="53"/>
      <c r="J22" s="53"/>
      <c r="K22" s="53"/>
      <c r="L22" s="53"/>
      <c r="M22" s="33"/>
    </row>
    <row r="23" spans="1:13" x14ac:dyDescent="0.25">
      <c r="A23" s="86"/>
      <c r="B23" s="16"/>
      <c r="C23" s="10"/>
      <c r="D23" s="9"/>
      <c r="E23" s="9"/>
      <c r="F23" s="9"/>
      <c r="G23" s="9"/>
      <c r="H23" s="17"/>
      <c r="I23" s="77" t="s">
        <v>61</v>
      </c>
      <c r="J23" s="78"/>
      <c r="K23" s="78"/>
      <c r="L23" s="78"/>
      <c r="M23" s="33"/>
    </row>
    <row r="24" spans="1:13" x14ac:dyDescent="0.25">
      <c r="A24" s="86"/>
      <c r="B24" s="18">
        <f>+F13</f>
        <v>44382</v>
      </c>
      <c r="C24" s="2"/>
      <c r="D24" s="57">
        <v>0.54166666666666663</v>
      </c>
      <c r="E24" s="56">
        <v>0.70833333333333337</v>
      </c>
      <c r="F24" s="56"/>
      <c r="G24" s="56"/>
      <c r="H24" s="19">
        <f t="shared" ref="H24:H43" si="0">(ROUND((+E24-D24)*96,0)/96)*24+(ROUND((+G24-F24)*96,0)/96)*24</f>
        <v>4</v>
      </c>
      <c r="I24" s="58">
        <v>0.54166666666666663</v>
      </c>
      <c r="J24" s="58">
        <v>0.70833333333333337</v>
      </c>
      <c r="K24" s="53"/>
      <c r="L24" s="58"/>
      <c r="M24" s="33"/>
    </row>
    <row r="25" spans="1:13" x14ac:dyDescent="0.25">
      <c r="A25" s="86"/>
      <c r="B25" s="18">
        <f>+B24+1</f>
        <v>44383</v>
      </c>
      <c r="C25" s="2"/>
      <c r="D25" s="57">
        <v>0.54166666666666663</v>
      </c>
      <c r="E25" s="56">
        <v>0.58333333333333337</v>
      </c>
      <c r="F25" s="56">
        <v>0.66666666666666663</v>
      </c>
      <c r="G25" s="56">
        <v>0.70833333333333337</v>
      </c>
      <c r="H25" s="19">
        <f t="shared" si="0"/>
        <v>2</v>
      </c>
      <c r="I25" s="58">
        <v>0.54166666666666663</v>
      </c>
      <c r="J25" s="58">
        <v>0.58333333333333337</v>
      </c>
      <c r="K25" s="58">
        <v>0.66666666666666663</v>
      </c>
      <c r="L25" s="58">
        <v>0.70833333333333337</v>
      </c>
      <c r="M25" s="33"/>
    </row>
    <row r="26" spans="1:13" x14ac:dyDescent="0.25">
      <c r="A26" s="86"/>
      <c r="B26" s="18">
        <f t="shared" ref="B26:B37" si="1">+B25+1</f>
        <v>44384</v>
      </c>
      <c r="C26" s="2"/>
      <c r="D26" s="57">
        <v>0.54166666666666663</v>
      </c>
      <c r="E26" s="56">
        <v>0.70833333333333337</v>
      </c>
      <c r="F26" s="56"/>
      <c r="G26" s="56"/>
      <c r="H26" s="19">
        <f t="shared" si="0"/>
        <v>4</v>
      </c>
      <c r="I26" s="58">
        <v>0.54166666666666663</v>
      </c>
      <c r="J26" s="58">
        <v>0.70833333333333337</v>
      </c>
      <c r="K26" s="53"/>
      <c r="L26" s="53"/>
      <c r="M26" s="33"/>
    </row>
    <row r="27" spans="1:13" x14ac:dyDescent="0.25">
      <c r="A27" s="86"/>
      <c r="B27" s="18">
        <f t="shared" si="1"/>
        <v>44385</v>
      </c>
      <c r="C27" s="2"/>
      <c r="D27" s="57"/>
      <c r="E27" s="56"/>
      <c r="F27" s="56">
        <v>0.64583333333333337</v>
      </c>
      <c r="G27" s="56">
        <v>0.6875</v>
      </c>
      <c r="H27" s="19">
        <f t="shared" si="0"/>
        <v>1</v>
      </c>
      <c r="I27" s="53"/>
      <c r="J27" s="53"/>
      <c r="K27" s="58">
        <v>0.64583333333333337</v>
      </c>
      <c r="L27" s="58">
        <v>0.6875</v>
      </c>
      <c r="M27" s="33"/>
    </row>
    <row r="28" spans="1:13" x14ac:dyDescent="0.25">
      <c r="A28" s="86"/>
      <c r="B28" s="18">
        <f t="shared" si="1"/>
        <v>44386</v>
      </c>
      <c r="C28" s="2"/>
      <c r="D28" s="57">
        <v>0.58333333333333337</v>
      </c>
      <c r="E28" s="56">
        <v>0.66666666666666663</v>
      </c>
      <c r="F28" s="56"/>
      <c r="G28" s="56"/>
      <c r="H28" s="19">
        <f t="shared" si="0"/>
        <v>2</v>
      </c>
      <c r="I28" s="58">
        <v>0.58333333333333337</v>
      </c>
      <c r="J28" s="58">
        <v>0.66666666666666663</v>
      </c>
      <c r="K28" s="53"/>
      <c r="L28" s="58"/>
      <c r="M28" s="33"/>
    </row>
    <row r="29" spans="1:13" x14ac:dyDescent="0.25">
      <c r="A29" s="86"/>
      <c r="B29" s="18">
        <f t="shared" si="1"/>
        <v>44387</v>
      </c>
      <c r="C29" s="2"/>
      <c r="D29" s="57"/>
      <c r="E29" s="56"/>
      <c r="F29" s="56"/>
      <c r="G29" s="56"/>
      <c r="H29" s="19">
        <f t="shared" si="0"/>
        <v>0</v>
      </c>
      <c r="I29" s="53"/>
      <c r="J29" s="53"/>
      <c r="K29" s="53"/>
      <c r="L29" s="53"/>
      <c r="M29" s="33"/>
    </row>
    <row r="30" spans="1:13" x14ac:dyDescent="0.25">
      <c r="A30" s="86"/>
      <c r="B30" s="18">
        <f t="shared" si="1"/>
        <v>44388</v>
      </c>
      <c r="C30" s="2"/>
      <c r="D30" s="57"/>
      <c r="E30" s="56"/>
      <c r="F30" s="56"/>
      <c r="G30" s="56"/>
      <c r="H30" s="19">
        <f t="shared" si="0"/>
        <v>0</v>
      </c>
      <c r="I30" s="53"/>
      <c r="J30" s="53"/>
      <c r="K30" s="53"/>
      <c r="L30" s="53"/>
      <c r="M30" s="33"/>
    </row>
    <row r="31" spans="1:13" x14ac:dyDescent="0.25">
      <c r="A31" s="86"/>
      <c r="B31" s="18">
        <f t="shared" si="1"/>
        <v>44389</v>
      </c>
      <c r="C31" s="2"/>
      <c r="D31" s="57"/>
      <c r="E31" s="56"/>
      <c r="F31" s="56"/>
      <c r="G31" s="56"/>
      <c r="H31" s="19">
        <f t="shared" si="0"/>
        <v>0</v>
      </c>
      <c r="I31" s="53"/>
      <c r="J31" s="53"/>
      <c r="K31" s="53"/>
      <c r="L31" s="53"/>
      <c r="M31" s="33"/>
    </row>
    <row r="32" spans="1:13" x14ac:dyDescent="0.25">
      <c r="A32" s="86"/>
      <c r="B32" s="18">
        <f t="shared" si="1"/>
        <v>44390</v>
      </c>
      <c r="C32" s="2"/>
      <c r="D32" s="57"/>
      <c r="E32" s="56"/>
      <c r="F32" s="56"/>
      <c r="G32" s="56"/>
      <c r="H32" s="19">
        <f t="shared" si="0"/>
        <v>0</v>
      </c>
      <c r="I32" s="53"/>
      <c r="J32" s="53"/>
      <c r="K32" s="53"/>
      <c r="L32" s="53"/>
      <c r="M32" s="33"/>
    </row>
    <row r="33" spans="1:13" x14ac:dyDescent="0.25">
      <c r="A33" s="86"/>
      <c r="B33" s="18">
        <f t="shared" si="1"/>
        <v>44391</v>
      </c>
      <c r="C33" s="2"/>
      <c r="D33" s="57">
        <v>0.54166666666666663</v>
      </c>
      <c r="E33" s="56">
        <v>0.70833333333333337</v>
      </c>
      <c r="F33" s="56"/>
      <c r="G33" s="56"/>
      <c r="H33" s="19">
        <f t="shared" si="0"/>
        <v>4</v>
      </c>
      <c r="I33" s="58">
        <v>0.54166666666666663</v>
      </c>
      <c r="J33" s="58">
        <v>0.70833333333333337</v>
      </c>
      <c r="K33" s="53"/>
      <c r="L33" s="53"/>
      <c r="M33" s="33"/>
    </row>
    <row r="34" spans="1:13" x14ac:dyDescent="0.25">
      <c r="A34" s="86"/>
      <c r="B34" s="18">
        <f t="shared" si="1"/>
        <v>44392</v>
      </c>
      <c r="C34" s="2"/>
      <c r="D34" s="57"/>
      <c r="E34" s="56"/>
      <c r="F34" s="56">
        <v>0.64583333333333337</v>
      </c>
      <c r="G34" s="56">
        <v>0.6875</v>
      </c>
      <c r="H34" s="19">
        <f t="shared" si="0"/>
        <v>1</v>
      </c>
      <c r="I34" s="53"/>
      <c r="J34" s="53"/>
      <c r="K34" s="58">
        <v>0.64583333333333337</v>
      </c>
      <c r="L34" s="58">
        <v>0.6875</v>
      </c>
      <c r="M34" s="33"/>
    </row>
    <row r="35" spans="1:13" x14ac:dyDescent="0.25">
      <c r="A35" s="86"/>
      <c r="B35" s="18">
        <f t="shared" si="1"/>
        <v>44393</v>
      </c>
      <c r="C35" s="2"/>
      <c r="D35" s="57">
        <v>0.58333333333333337</v>
      </c>
      <c r="E35" s="56">
        <v>0.66666666666666663</v>
      </c>
      <c r="F35" s="56"/>
      <c r="G35" s="56"/>
      <c r="H35" s="19">
        <f t="shared" si="0"/>
        <v>2</v>
      </c>
      <c r="I35" s="58">
        <v>0.58333333333333337</v>
      </c>
      <c r="J35" s="58">
        <v>0.66666666666666663</v>
      </c>
      <c r="K35" s="53"/>
      <c r="L35" s="58"/>
      <c r="M35" s="33"/>
    </row>
    <row r="36" spans="1:13" x14ac:dyDescent="0.25">
      <c r="A36" s="86"/>
      <c r="B36" s="18">
        <f t="shared" si="1"/>
        <v>44394</v>
      </c>
      <c r="C36" s="2"/>
      <c r="D36" s="57"/>
      <c r="E36" s="56"/>
      <c r="F36" s="56"/>
      <c r="G36" s="56"/>
      <c r="H36" s="19">
        <f t="shared" si="0"/>
        <v>0</v>
      </c>
      <c r="I36" s="53"/>
      <c r="J36" s="53"/>
      <c r="K36" s="53"/>
      <c r="L36" s="53"/>
      <c r="M36" s="33"/>
    </row>
    <row r="37" spans="1:13" x14ac:dyDescent="0.25">
      <c r="A37" s="86"/>
      <c r="B37" s="18">
        <f t="shared" si="1"/>
        <v>44395</v>
      </c>
      <c r="C37" s="2"/>
      <c r="D37" s="57"/>
      <c r="E37" s="56"/>
      <c r="F37" s="56"/>
      <c r="G37" s="56"/>
      <c r="H37" s="19">
        <f t="shared" si="0"/>
        <v>0</v>
      </c>
      <c r="I37" s="53"/>
      <c r="J37" s="53"/>
      <c r="K37" s="53"/>
      <c r="L37" s="53"/>
      <c r="M37" s="33"/>
    </row>
    <row r="38" spans="1:13" x14ac:dyDescent="0.25">
      <c r="A38" s="86"/>
      <c r="B38" s="39" t="s">
        <v>10</v>
      </c>
      <c r="C38" s="2"/>
      <c r="D38" s="55"/>
      <c r="E38" s="54"/>
      <c r="F38" s="54"/>
      <c r="G38" s="54"/>
      <c r="H38" s="27"/>
      <c r="I38" s="53"/>
      <c r="J38" s="53"/>
      <c r="K38" s="53"/>
      <c r="L38" s="53"/>
      <c r="M38" s="33"/>
    </row>
    <row r="39" spans="1:13" x14ac:dyDescent="0.25">
      <c r="A39" s="86"/>
      <c r="B39" s="62" t="s">
        <v>62</v>
      </c>
      <c r="C39" s="2"/>
      <c r="D39" s="57">
        <v>0.54166666666666663</v>
      </c>
      <c r="E39" s="56">
        <v>0.70833333333333337</v>
      </c>
      <c r="F39" s="56"/>
      <c r="G39" s="56"/>
      <c r="H39" s="19">
        <f t="shared" si="0"/>
        <v>4</v>
      </c>
      <c r="I39" s="58">
        <v>0.54166666666666663</v>
      </c>
      <c r="J39" s="58">
        <v>0.70833333333333337</v>
      </c>
      <c r="K39" s="53"/>
      <c r="L39" s="58"/>
      <c r="M39" s="33"/>
    </row>
    <row r="40" spans="1:13" x14ac:dyDescent="0.25">
      <c r="A40" s="86"/>
      <c r="B40" s="62" t="s">
        <v>63</v>
      </c>
      <c r="C40" s="2"/>
      <c r="D40" s="57">
        <v>0.54166666666666663</v>
      </c>
      <c r="E40" s="56">
        <v>0.58333333333333337</v>
      </c>
      <c r="F40" s="56">
        <v>0.66666666666666663</v>
      </c>
      <c r="G40" s="56">
        <v>0.70833333333333337</v>
      </c>
      <c r="H40" s="19">
        <f t="shared" si="0"/>
        <v>2</v>
      </c>
      <c r="I40" s="58">
        <v>0.54166666666666663</v>
      </c>
      <c r="J40" s="58">
        <v>0.58333333333333337</v>
      </c>
      <c r="K40" s="58">
        <v>0.66666666666666663</v>
      </c>
      <c r="L40" s="58">
        <v>0.70833333333333337</v>
      </c>
      <c r="M40" s="33"/>
    </row>
    <row r="41" spans="1:13" x14ac:dyDescent="0.25">
      <c r="A41" s="86"/>
      <c r="B41" s="63"/>
      <c r="C41" s="2"/>
      <c r="D41" s="48"/>
      <c r="E41" s="48"/>
      <c r="F41" s="48"/>
      <c r="G41" s="48"/>
      <c r="H41" s="19">
        <f t="shared" si="0"/>
        <v>0</v>
      </c>
      <c r="I41" s="53"/>
      <c r="J41" s="53"/>
      <c r="K41" s="53"/>
      <c r="L41" s="53"/>
      <c r="M41" s="33"/>
    </row>
    <row r="42" spans="1:13" x14ac:dyDescent="0.25">
      <c r="A42" s="86"/>
      <c r="B42" s="63"/>
      <c r="C42" s="2"/>
      <c r="D42" s="48"/>
      <c r="E42" s="48"/>
      <c r="F42" s="48"/>
      <c r="G42" s="48"/>
      <c r="H42" s="19">
        <f t="shared" si="0"/>
        <v>0</v>
      </c>
      <c r="I42" s="53"/>
      <c r="J42" s="53"/>
      <c r="K42" s="53"/>
      <c r="L42" s="53"/>
      <c r="M42" s="33"/>
    </row>
    <row r="43" spans="1:13" x14ac:dyDescent="0.25">
      <c r="A43" s="86"/>
      <c r="B43" s="63"/>
      <c r="C43" s="2"/>
      <c r="D43" s="48"/>
      <c r="E43" s="48"/>
      <c r="F43" s="48"/>
      <c r="G43" s="48"/>
      <c r="H43" s="19">
        <f t="shared" si="0"/>
        <v>0</v>
      </c>
      <c r="I43" s="53"/>
      <c r="J43" s="53"/>
      <c r="K43" s="53"/>
      <c r="L43" s="53"/>
      <c r="M43" s="33"/>
    </row>
    <row r="44" spans="1:13" ht="15.75" thickBot="1" x14ac:dyDescent="0.3">
      <c r="A44" s="86"/>
      <c r="B44" s="35"/>
      <c r="C44" s="36"/>
      <c r="D44" s="36"/>
      <c r="E44" s="36"/>
      <c r="F44" s="36"/>
      <c r="G44" s="36"/>
      <c r="H44" s="37"/>
      <c r="I44" s="53"/>
      <c r="J44" s="53"/>
      <c r="K44" s="53"/>
      <c r="L44" s="53"/>
      <c r="M44" s="33"/>
    </row>
    <row r="45" spans="1:13" x14ac:dyDescent="0.25">
      <c r="A45" s="86"/>
    </row>
    <row r="46" spans="1:13" x14ac:dyDescent="0.25">
      <c r="A46" s="86"/>
    </row>
    <row r="47" spans="1:13" x14ac:dyDescent="0.25">
      <c r="A47" s="86"/>
    </row>
    <row r="48" spans="1:13" x14ac:dyDescent="0.25">
      <c r="A48" s="86"/>
    </row>
    <row r="49" spans="1:1" ht="15.75" thickBot="1" x14ac:dyDescent="0.3">
      <c r="A49" s="87"/>
    </row>
    <row r="50" spans="1:1" x14ac:dyDescent="0.25">
      <c r="A50" s="53"/>
    </row>
    <row r="51" spans="1:1" x14ac:dyDescent="0.25">
      <c r="A51" s="53"/>
    </row>
  </sheetData>
  <mergeCells count="20">
    <mergeCell ref="D6:F6"/>
    <mergeCell ref="D1:F1"/>
    <mergeCell ref="D2:F2"/>
    <mergeCell ref="D3:F3"/>
    <mergeCell ref="D4:F4"/>
    <mergeCell ref="D5:F5"/>
    <mergeCell ref="A16:A49"/>
    <mergeCell ref="D8:F8"/>
    <mergeCell ref="D9:F9"/>
    <mergeCell ref="D10:F10"/>
    <mergeCell ref="D16:G16"/>
    <mergeCell ref="D17:G17"/>
    <mergeCell ref="D18:G18"/>
    <mergeCell ref="I23:L23"/>
    <mergeCell ref="D20:G20"/>
    <mergeCell ref="I12:L13"/>
    <mergeCell ref="I14:L14"/>
    <mergeCell ref="I16:L16"/>
    <mergeCell ref="D19:G19"/>
    <mergeCell ref="D21:G21"/>
  </mergeCells>
  <hyperlinks>
    <hyperlink ref="D8" r:id="rId1"/>
    <hyperlink ref="D10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Time Sheet</vt:lpstr>
      <vt:lpstr>For Disbursements Use</vt:lpstr>
      <vt:lpstr>21-22 Calendar</vt:lpstr>
      <vt:lpstr>Instructions</vt:lpstr>
      <vt:lpstr>Sample Timesheet AJ Rider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Farris</dc:creator>
  <cp:lastModifiedBy>CB</cp:lastModifiedBy>
  <dcterms:created xsi:type="dcterms:W3CDTF">2020-03-20T20:37:42Z</dcterms:created>
  <dcterms:modified xsi:type="dcterms:W3CDTF">2021-08-16T13:32:12Z</dcterms:modified>
</cp:coreProperties>
</file>